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538"/>
  <workbookPr codeName="ThisWorkbook" filterPrivacy="0" publishItems="0"/>
  <bookViews>
    <workbookView xWindow="0" yWindow="0" windowWidth="22788" windowHeight="8112" tabRatio="500" activeTab="0"/>
  </bookViews>
  <sheets>
    <sheet name="집행내역" sheetId="1" r:id="rId1"/>
  </sheets>
  <definedNames>
    <definedName name="_xlnm.Print_Area" localSheetId="0">'집행내역'!$A$1:$H$24</definedName>
  </definedNames>
  <calcPr calcId="145621"/>
</workbook>
</file>

<file path=xl/sharedStrings.xml><?xml version="1.0" encoding="utf-8"?>
<sst xmlns="http://schemas.openxmlformats.org/spreadsheetml/2006/main" count="23" uniqueCount="22">
  <si>
    <t>영어스토리텔링</t>
  </si>
  <si>
    <t>키즈쿠킹</t>
  </si>
  <si>
    <t>로봇과학</t>
  </si>
  <si>
    <t>방송댄스</t>
  </si>
  <si>
    <t>주산암산</t>
  </si>
  <si>
    <t>소    계</t>
  </si>
  <si>
    <t>지급합계</t>
  </si>
  <si>
    <t>성우교실</t>
  </si>
  <si>
    <t>원가통계비목</t>
  </si>
  <si>
    <t>토탈공예</t>
  </si>
  <si>
    <t>산출내역</t>
  </si>
  <si>
    <t>수입대비
잔    액</t>
  </si>
  <si>
    <t>방과후학교활동비</t>
  </si>
  <si>
    <t>재료비</t>
  </si>
  <si>
    <t>강사비</t>
  </si>
  <si>
    <t>지급액</t>
  </si>
  <si>
    <t>바둑</t>
  </si>
  <si>
    <t>목</t>
  </si>
  <si>
    <t>수납액</t>
  </si>
  <si>
    <t>컴퓨터</t>
  </si>
  <si>
    <t>한자</t>
  </si>
  <si>
    <t>2022년 방과후활동 수익자 수입 및 집행내역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</si>
</sst>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6"/>
      <color rgb="FF000000"/>
      <name val="굴림체"/>
      <family val="2"/>
    </font>
    <font>
      <b/>
      <sz val="12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EBDEF1"/>
        <bgColor indexed="64"/>
      </patternFill>
    </fill>
    <fill>
      <patternFill patternType="solid">
        <fgColor rgb="FFD8BEE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41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3" fontId="2" fillId="0" borderId="3" xfId="0" applyNumberFormat="1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0" xfId="20" applyFill="1" applyAlignment="1">
      <alignment vertical="center"/>
      <protection/>
    </xf>
    <xf numFmtId="0" fontId="2" fillId="2" borderId="0" xfId="0" applyFont="1" applyFill="1" applyBorder="1" applyAlignment="1">
      <alignment vertical="center"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3" fontId="4" fillId="3" borderId="1" xfId="0" applyNumberFormat="1" applyFont="1" applyFill="1" applyBorder="1" applyAlignment="1" applyProtection="1">
      <alignment horizontal="right" vertical="center" wrapText="1"/>
      <protection/>
    </xf>
    <xf numFmtId="3" fontId="4" fillId="3" borderId="2" xfId="0" applyNumberFormat="1" applyFont="1" applyFill="1" applyBorder="1" applyAlignment="1" applyProtection="1">
      <alignment horizontal="right" vertical="center" wrapText="1"/>
      <protection/>
    </xf>
    <xf numFmtId="3" fontId="4" fillId="3" borderId="3" xfId="0" applyNumberFormat="1" applyFont="1" applyFill="1" applyBorder="1" applyAlignment="1" applyProtection="1">
      <alignment horizontal="right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XFD14"/>
  <sheetViews>
    <sheetView tabSelected="1" zoomScaleSheetLayoutView="100" workbookViewId="0" topLeftCell="A1">
      <selection activeCell="A1" sqref="A1:H1"/>
    </sheetView>
  </sheetViews>
  <sheetFormatPr defaultColWidth="9.00390625" defaultRowHeight="16.5"/>
  <cols>
    <col min="1" max="1" width="6.50390625" style="1" customWidth="1"/>
    <col min="2" max="2" width="7.75390625" style="1" customWidth="1"/>
    <col min="3" max="3" width="24.25390625" style="1" customWidth="1"/>
    <col min="4" max="7" width="14.625" style="1" customWidth="1"/>
    <col min="8" max="8" width="12.00390625" style="1" customWidth="1"/>
    <col min="9" max="9" width="15.625" style="1" customWidth="1"/>
    <col min="10" max="16381" width="10.00390625" style="1" customWidth="1"/>
    <col min="16382" max="16384" width="9.00390625" style="1" customWidth="1"/>
  </cols>
  <sheetData>
    <row r="1" spans="1:8" ht="57.6" customHeight="1">
      <c r="A1" s="7" t="s">
        <v>21</v>
      </c>
      <c r="B1" s="7"/>
      <c r="C1" s="7"/>
      <c r="D1" s="7"/>
      <c r="E1" s="7"/>
      <c r="F1" s="7"/>
      <c r="G1" s="7"/>
      <c r="H1" s="7"/>
    </row>
    <row r="2" spans="1:16384" s="9" customFormat="1" ht="27" customHeight="1">
      <c r="A2" s="11" t="s">
        <v>17</v>
      </c>
      <c r="B2" s="11" t="s">
        <v>8</v>
      </c>
      <c r="C2" s="11" t="s">
        <v>10</v>
      </c>
      <c r="D2" s="11" t="s">
        <v>18</v>
      </c>
      <c r="E2" s="12" t="s">
        <v>15</v>
      </c>
      <c r="F2" s="12"/>
      <c r="G2" s="12"/>
      <c r="H2" s="11" t="s">
        <v>11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  <c r="XFD2" s="10"/>
    </row>
    <row r="3" spans="1:16384" s="9" customFormat="1" ht="27" customHeight="1">
      <c r="A3" s="11"/>
      <c r="B3" s="11"/>
      <c r="C3" s="11"/>
      <c r="D3" s="11"/>
      <c r="E3" s="13" t="s">
        <v>14</v>
      </c>
      <c r="F3" s="14" t="s">
        <v>13</v>
      </c>
      <c r="G3" s="15" t="s">
        <v>6</v>
      </c>
      <c r="H3" s="1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8" ht="31.8" customHeight="1">
      <c r="A4" s="22" t="s">
        <v>12</v>
      </c>
      <c r="B4" s="8" t="s">
        <v>12</v>
      </c>
      <c r="C4" s="6" t="s">
        <v>4</v>
      </c>
      <c r="D4" s="2">
        <v>6654260</v>
      </c>
      <c r="E4" s="3">
        <v>5027260</v>
      </c>
      <c r="F4" s="3">
        <v>1627000</v>
      </c>
      <c r="G4" s="4">
        <f>SUM(E4+F4)</f>
        <v>6654260</v>
      </c>
      <c r="H4" s="5">
        <f>SUM(D4-G4)</f>
        <v>0</v>
      </c>
    </row>
    <row r="5" spans="1:8" ht="31.8" customHeight="1">
      <c r="A5" s="23"/>
      <c r="B5" s="8"/>
      <c r="C5" s="6" t="s">
        <v>19</v>
      </c>
      <c r="D5" s="2">
        <v>15228170</v>
      </c>
      <c r="E5" s="3">
        <v>13174170</v>
      </c>
      <c r="F5" s="3">
        <v>2054000</v>
      </c>
      <c r="G5" s="4">
        <f aca="true" t="shared" si="0" ref="G5:G13">SUM(E5+F5)</f>
        <v>15228170</v>
      </c>
      <c r="H5" s="5">
        <f aca="true" t="shared" si="1" ref="H5:H13">SUM(D5-G5)</f>
        <v>0</v>
      </c>
    </row>
    <row r="6" spans="1:8" ht="31.8" customHeight="1">
      <c r="A6" s="23"/>
      <c r="B6" s="8"/>
      <c r="C6" s="6" t="s">
        <v>2</v>
      </c>
      <c r="D6" s="2">
        <v>10535600</v>
      </c>
      <c r="E6" s="3">
        <v>6850600</v>
      </c>
      <c r="F6" s="3">
        <v>3685000</v>
      </c>
      <c r="G6" s="4">
        <f t="shared" si="0"/>
        <v>10535600</v>
      </c>
      <c r="H6" s="5">
        <f t="shared" si="1"/>
        <v>0</v>
      </c>
    </row>
    <row r="7" spans="1:8" ht="31.8" customHeight="1">
      <c r="A7" s="23"/>
      <c r="B7" s="8"/>
      <c r="C7" s="6" t="s">
        <v>3</v>
      </c>
      <c r="D7" s="2">
        <v>6098900</v>
      </c>
      <c r="E7" s="3">
        <v>6098900</v>
      </c>
      <c r="F7" s="3"/>
      <c r="G7" s="4">
        <f t="shared" si="0"/>
        <v>6098900</v>
      </c>
      <c r="H7" s="5">
        <f t="shared" si="1"/>
        <v>0</v>
      </c>
    </row>
    <row r="8" spans="1:8" ht="31.8" customHeight="1">
      <c r="A8" s="23"/>
      <c r="B8" s="8"/>
      <c r="C8" s="6" t="s">
        <v>20</v>
      </c>
      <c r="D8" s="2">
        <v>1694600</v>
      </c>
      <c r="E8" s="3">
        <v>1484600</v>
      </c>
      <c r="F8" s="3">
        <v>210000</v>
      </c>
      <c r="G8" s="4">
        <f t="shared" si="0"/>
        <v>1694600</v>
      </c>
      <c r="H8" s="5">
        <f t="shared" si="1"/>
        <v>0</v>
      </c>
    </row>
    <row r="9" spans="1:8" ht="31.8" customHeight="1">
      <c r="A9" s="23"/>
      <c r="B9" s="8"/>
      <c r="C9" s="6" t="s">
        <v>1</v>
      </c>
      <c r="D9" s="2">
        <v>13041110</v>
      </c>
      <c r="E9" s="3">
        <v>7409610</v>
      </c>
      <c r="F9" s="3">
        <v>5631500</v>
      </c>
      <c r="G9" s="4">
        <f t="shared" si="0"/>
        <v>13041110</v>
      </c>
      <c r="H9" s="5">
        <f t="shared" si="1"/>
        <v>0</v>
      </c>
    </row>
    <row r="10" spans="1:8" ht="31.8" customHeight="1">
      <c r="A10" s="23"/>
      <c r="B10" s="8"/>
      <c r="C10" s="6" t="s">
        <v>16</v>
      </c>
      <c r="D10" s="2">
        <v>4141690</v>
      </c>
      <c r="E10" s="3">
        <f>3773440-21750</f>
        <v>3751690</v>
      </c>
      <c r="F10" s="3">
        <v>390000</v>
      </c>
      <c r="G10" s="4">
        <f t="shared" si="0"/>
        <v>4141690</v>
      </c>
      <c r="H10" s="5">
        <f t="shared" si="1"/>
        <v>0</v>
      </c>
    </row>
    <row r="11" spans="1:8" ht="31.8" customHeight="1">
      <c r="A11" s="23"/>
      <c r="B11" s="8"/>
      <c r="C11" s="6" t="s">
        <v>7</v>
      </c>
      <c r="D11" s="2">
        <v>4084220</v>
      </c>
      <c r="E11" s="3">
        <v>3076220</v>
      </c>
      <c r="F11" s="3">
        <v>1008000</v>
      </c>
      <c r="G11" s="4">
        <f t="shared" si="0"/>
        <v>4084220</v>
      </c>
      <c r="H11" s="5">
        <f t="shared" si="1"/>
        <v>0</v>
      </c>
    </row>
    <row r="12" spans="1:8" ht="31.8" customHeight="1">
      <c r="A12" s="23"/>
      <c r="B12" s="8"/>
      <c r="C12" s="6" t="s">
        <v>9</v>
      </c>
      <c r="D12" s="2">
        <v>7271440</v>
      </c>
      <c r="E12" s="3">
        <v>4985840</v>
      </c>
      <c r="F12" s="3">
        <v>2285600</v>
      </c>
      <c r="G12" s="4">
        <f t="shared" si="0"/>
        <v>7271440</v>
      </c>
      <c r="H12" s="5">
        <f t="shared" si="1"/>
        <v>0</v>
      </c>
    </row>
    <row r="13" spans="1:8" ht="31.8" customHeight="1">
      <c r="A13" s="24"/>
      <c r="B13" s="8"/>
      <c r="C13" s="6" t="s">
        <v>0</v>
      </c>
      <c r="D13" s="2">
        <v>4163100</v>
      </c>
      <c r="E13" s="3">
        <v>3563100</v>
      </c>
      <c r="F13" s="3">
        <v>600000</v>
      </c>
      <c r="G13" s="4">
        <f t="shared" si="0"/>
        <v>4163100</v>
      </c>
      <c r="H13" s="5">
        <f t="shared" si="1"/>
        <v>0</v>
      </c>
    </row>
    <row r="14" spans="1:8" ht="53.4" customHeight="1">
      <c r="A14" s="19" t="s">
        <v>5</v>
      </c>
      <c r="B14" s="20"/>
      <c r="C14" s="21"/>
      <c r="D14" s="16">
        <f>SUM(D4:D13)</f>
        <v>72913090</v>
      </c>
      <c r="E14" s="16">
        <f>SUM(E4:E13)</f>
        <v>55421990</v>
      </c>
      <c r="F14" s="16">
        <f>SUM(F4:F13)</f>
        <v>17491100</v>
      </c>
      <c r="G14" s="17">
        <f>SUM(G4:G13)</f>
        <v>72913090</v>
      </c>
      <c r="H14" s="18">
        <f>SUM(H4:H13)</f>
        <v>0</v>
      </c>
    </row>
  </sheetData>
  <mergeCells count="10">
    <mergeCell ref="A2:A3"/>
    <mergeCell ref="B2:B3"/>
    <mergeCell ref="C2:C3"/>
    <mergeCell ref="D2:D3"/>
    <mergeCell ref="E2:G2"/>
    <mergeCell ref="H2:H3"/>
    <mergeCell ref="A1:H1"/>
    <mergeCell ref="B4:B13"/>
    <mergeCell ref="A14:C14"/>
    <mergeCell ref="A4:A13"/>
  </mergeCells>
  <printOptions/>
  <pageMargins left="0.2849999964237213" right="0.1461111158132553" top="0.6911110877990723" bottom="0.9843055605888367" header="0.511388897895813" footer="0.511388897895813"/>
  <pageSetup fitToHeight="0" fitToWidth="0" horizontalDpi="600" verticalDpi="600" orientation="portrait" paperSize="9" scale="74" copies="1"/>
  <colBreaks count="2" manualBreakCount="2">
    <brk id="8" max="16383" man="1"/>
    <brk id="2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2023-03-08T06:31:20Z</cp:lastPrinted>
  <dcterms:created xsi:type="dcterms:W3CDTF">2017-05-12T00:35:03Z</dcterms:created>
  <dcterms:modified xsi:type="dcterms:W3CDTF">2023-03-08T06:52:23Z</dcterms:modified>
  <cp:category/>
  <cp:version/>
  <cp:contentType/>
  <cp:contentStatus/>
  <cp:revision>12</cp:revision>
</cp:coreProperties>
</file>